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7935" activeTab="0"/>
  </bookViews>
  <sheets>
    <sheet name="zad. 4" sheetId="1" r:id="rId1"/>
  </sheets>
  <definedNames>
    <definedName name="_xlnm.Print_Titles" localSheetId="0">'zad. 4'!$8:$8</definedName>
  </definedNames>
  <calcPr fullCalcOnLoad="1"/>
</workbook>
</file>

<file path=xl/sharedStrings.xml><?xml version="1.0" encoding="utf-8"?>
<sst xmlns="http://schemas.openxmlformats.org/spreadsheetml/2006/main" count="211" uniqueCount="144">
  <si>
    <t>RAZEM [PLN]</t>
  </si>
  <si>
    <t>L</t>
  </si>
  <si>
    <t>Octan metylu</t>
  </si>
  <si>
    <t>kg</t>
  </si>
  <si>
    <t>CZ.D.A., ODCZ. FP, woda max.0.2%</t>
  </si>
  <si>
    <t>1,4-dioksan</t>
  </si>
  <si>
    <t>Dichlorometan CZ.D.A.</t>
  </si>
  <si>
    <t>cz.d.a., min. 99,5%, woda max. 0.1% (KF)</t>
  </si>
  <si>
    <t>Pirydyna CZ.D.A.</t>
  </si>
  <si>
    <t xml:space="preserve">2-Propanol </t>
  </si>
  <si>
    <t>cz.d.a., odcz.FPVI</t>
  </si>
  <si>
    <t xml:space="preserve">Glikol etylenowy </t>
  </si>
  <si>
    <t xml:space="preserve">Aceton </t>
  </si>
  <si>
    <t>cz.d.a.</t>
  </si>
  <si>
    <t>Cykloheksan</t>
  </si>
  <si>
    <t>Aceton cz.d.a.</t>
  </si>
  <si>
    <t>CZ</t>
  </si>
  <si>
    <t>Dichlorometan CZ</t>
  </si>
  <si>
    <t xml:space="preserve">CZ, ACS </t>
  </si>
  <si>
    <t>6x2</t>
  </si>
  <si>
    <t>1,2-Propanodiol CZ, ACS   CPV:24315000-5</t>
  </si>
  <si>
    <t>6x1</t>
  </si>
  <si>
    <t xml:space="preserve">Chloroform czda-basic 99,5% </t>
  </si>
  <si>
    <t>99,5%  A.C.S</t>
  </si>
  <si>
    <t xml:space="preserve">Toluen ≥ 99,5%  A.C.S </t>
  </si>
  <si>
    <t>cz.d.a., Ph.Eur.</t>
  </si>
  <si>
    <t xml:space="preserve">Eter dietylowy </t>
  </si>
  <si>
    <t>cz.</t>
  </si>
  <si>
    <t>6 x 1</t>
  </si>
  <si>
    <t xml:space="preserve">Dichlorometan cz.d.a </t>
  </si>
  <si>
    <t xml:space="preserve">Acetonitryl cz.d.a </t>
  </si>
  <si>
    <t>cz.d.a</t>
  </si>
  <si>
    <t xml:space="preserve">1-butanol    </t>
  </si>
  <si>
    <t>Czystość cz.d.a</t>
  </si>
  <si>
    <t xml:space="preserve">octan etylu </t>
  </si>
  <si>
    <t>Czystość cz.d.a.</t>
  </si>
  <si>
    <t>Czystość cz.</t>
  </si>
  <si>
    <t>GPC Solvent, stabilizowany 0,025% BHT</t>
  </si>
  <si>
    <t xml:space="preserve">Chloroform </t>
  </si>
  <si>
    <t xml:space="preserve">Tetrahydrofuran </t>
  </si>
  <si>
    <t xml:space="preserve">Dimetyloformamid </t>
  </si>
  <si>
    <t>Czystość 95 % do HPLC</t>
  </si>
  <si>
    <t xml:space="preserve">n-Heksan </t>
  </si>
  <si>
    <t>czysty 98%</t>
  </si>
  <si>
    <t xml:space="preserve">n-heksan </t>
  </si>
  <si>
    <t xml:space="preserve">Metanol </t>
  </si>
  <si>
    <t xml:space="preserve">Toluen </t>
  </si>
  <si>
    <t>Czystość 99.8%  bezwodny</t>
  </si>
  <si>
    <t xml:space="preserve">Benzen </t>
  </si>
  <si>
    <t xml:space="preserve">Wartość brutto zamówienia </t>
  </si>
  <si>
    <t>VAT %</t>
  </si>
  <si>
    <t>Wartość netto zamówienia</t>
  </si>
  <si>
    <t xml:space="preserve">Cena netto opakowania </t>
  </si>
  <si>
    <t>całkowita Ilość opakowań</t>
  </si>
  <si>
    <t>Jednostka opakowania</t>
  </si>
  <si>
    <t>Wielkość opakowania</t>
  </si>
  <si>
    <t>Katalog/ nr katalogowy</t>
  </si>
  <si>
    <t>Producent</t>
  </si>
  <si>
    <t>Pełna nazwa rozpuszczalnika</t>
  </si>
  <si>
    <t xml:space="preserve">Lp </t>
  </si>
  <si>
    <t>n-Pentan</t>
  </si>
  <si>
    <t>czda 99%</t>
  </si>
  <si>
    <t>2-Propanol</t>
  </si>
  <si>
    <t>cz</t>
  </si>
  <si>
    <t>PMB</t>
  </si>
  <si>
    <t>PMNM</t>
  </si>
  <si>
    <t>PPMB</t>
  </si>
  <si>
    <t>PMPO</t>
  </si>
  <si>
    <t>PMPM</t>
  </si>
  <si>
    <t>PMW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</si>
  <si>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</si>
  <si>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</si>
  <si>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</si>
  <si>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</si>
  <si>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</si>
  <si>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</si>
  <si>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</si>
  <si>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</si>
  <si>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</si>
  <si>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</si>
  <si>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</si>
  <si>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</si>
  <si>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</si>
  <si>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</si>
  <si>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</si>
  <si>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</si>
  <si>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</si>
  <si>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</si>
  <si>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</si>
  <si>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</si>
  <si>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</si>
  <si>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</si>
  <si>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</si>
  <si>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27.</t>
  </si>
  <si>
    <t>28.</t>
  </si>
  <si>
    <t>29.</t>
  </si>
  <si>
    <t>30.</t>
  </si>
  <si>
    <t>33.</t>
  </si>
  <si>
    <t>36.</t>
  </si>
  <si>
    <t>39.</t>
  </si>
  <si>
    <t>42.</t>
  </si>
  <si>
    <t>43.</t>
  </si>
  <si>
    <t>44.</t>
  </si>
  <si>
    <t>45.</t>
  </si>
  <si>
    <t>46.</t>
  </si>
  <si>
    <t>47.</t>
  </si>
  <si>
    <t>48.</t>
  </si>
  <si>
    <t>chlorobenzen</t>
  </si>
  <si>
    <t>cz.d.a., min. 99,5 %</t>
  </si>
  <si>
    <t xml:space="preserve">biotech. grade, ≥99.5% </t>
  </si>
  <si>
    <t>LS</t>
  </si>
  <si>
    <t>gliceryna bezwodna czda</t>
  </si>
  <si>
    <t>2-butanol cz</t>
  </si>
  <si>
    <t>2-Metylo-2-propanol CZDA,</t>
  </si>
  <si>
    <t xml:space="preserve">Ksylen (mieszanina izomerów) CZ </t>
  </si>
  <si>
    <t xml:space="preserve">Chloroform TECHN
     </t>
  </si>
  <si>
    <t>2-butanon</t>
  </si>
  <si>
    <t xml:space="preserve"> </t>
  </si>
  <si>
    <t>cz.d.a., ACS, odcz. FP, min. 99,5%, niestabilizowany amylenem, woda max. 0,02%, kwas. Max. 0,0003meq/g, pozost. Po odp. Max. 0,002%,</t>
  </si>
  <si>
    <t>czystość 99.8%</t>
  </si>
  <si>
    <t>ml</t>
  </si>
  <si>
    <t>Tetrahydrofuran (CAS 109-99-9)</t>
  </si>
  <si>
    <t>37.</t>
  </si>
  <si>
    <t>38.</t>
  </si>
  <si>
    <t>41.</t>
  </si>
  <si>
    <t>4.</t>
  </si>
  <si>
    <t>26.</t>
  </si>
  <si>
    <t>Węglan propylenu</t>
  </si>
  <si>
    <t>N,N-Dimetylformamid (CAS 68-12-2)</t>
  </si>
  <si>
    <t>Acetonitryl (CAS 75-05-8)</t>
  </si>
  <si>
    <t>Dichlorometan (CAS 75-09-2)</t>
  </si>
  <si>
    <t>1-metylo-2-pirolidynon</t>
  </si>
  <si>
    <t>rozpuszczalnik GPC , stabilizowany amylenem, bez zanieczyszczeń uniemożliwiających analizę SEC</t>
  </si>
  <si>
    <t>22.</t>
  </si>
  <si>
    <t>31.</t>
  </si>
  <si>
    <t>32.</t>
  </si>
  <si>
    <t>34.</t>
  </si>
  <si>
    <t>35.</t>
  </si>
  <si>
    <t>40.</t>
  </si>
  <si>
    <t>Powyższe ceny obejmują koszty transportu, ubezpieczenia oraz wszelkie inne koszty ponoszone przez Wykonawcę.</t>
  </si>
  <si>
    <t>Warunek jaki musi spełnić żądany rozpuszczalnik</t>
  </si>
  <si>
    <t>FORMULARZ ASORTYMENTOWO-CENOWY                                                                                                                                                                                                    Sukcesywne dostawy odczynników i rozpuszczalników dla Centrum Materiałów Polimerowych i Węglowych PAN w Zabrzu, ul. Marii Curie-Skłodowskiej 34</t>
  </si>
  <si>
    <t>Zadanie nr 6 - Rozpuszczalniki mieszane</t>
  </si>
  <si>
    <t>załącznik nr 1.6 do formularza ofertowego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</si>
</sst>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20" borderId="1" applyNumberFormat="0" applyAlignment="0" applyProtection="0"/>
    <xf numFmtId="9" fontId="1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7">
    <xf numFmtId="0" fontId="0" fillId="0" borderId="0" xfId="0" applyAlignment="1">
      <alignment/>
    </xf>
    <xf numFmtId="49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3" xfId="0" applyFont="1" applyFill="1" applyBorder="1" applyAlignment="1" applyProtection="1">
      <alignment horizontal="center" vertical="center" wrapText="1"/>
      <protection locked="0"/>
    </xf>
    <xf numFmtId="4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26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24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24" borderId="13" xfId="0" applyNumberFormat="1" applyFont="1" applyFill="1" applyBorder="1" applyAlignment="1" applyProtection="1">
      <alignment horizontal="center" vertical="center" wrapText="1"/>
      <protection locked="0"/>
    </xf>
    <xf numFmtId="9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 wrapText="1"/>
      <protection/>
    </xf>
    <xf numFmtId="2" fontId="2" fillId="0" borderId="0" xfId="0" applyNumberFormat="1" applyFont="1" applyAlignment="1" applyProtection="1">
      <alignment horizontal="center"/>
      <protection/>
    </xf>
    <xf numFmtId="0" fontId="25" fillId="0" borderId="0" xfId="0" applyFont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 wrapText="1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7" fillId="20" borderId="13" xfId="0" applyFont="1" applyFill="1" applyBorder="1" applyAlignment="1" applyProtection="1">
      <alignment horizontal="center" vertical="center"/>
      <protection/>
    </xf>
    <xf numFmtId="49" fontId="7" fillId="20" borderId="13" xfId="0" applyNumberFormat="1" applyFont="1" applyFill="1" applyBorder="1" applyAlignment="1" applyProtection="1">
      <alignment horizontal="center" vertical="center" wrapText="1"/>
      <protection/>
    </xf>
    <xf numFmtId="49" fontId="7" fillId="20" borderId="10" xfId="0" applyNumberFormat="1" applyFont="1" applyFill="1" applyBorder="1" applyAlignment="1" applyProtection="1">
      <alignment horizontal="center" vertical="center" wrapText="1"/>
      <protection/>
    </xf>
    <xf numFmtId="49" fontId="7" fillId="20" borderId="11" xfId="0" applyNumberFormat="1" applyFont="1" applyFill="1" applyBorder="1" applyAlignment="1" applyProtection="1">
      <alignment horizontal="center" vertical="center" wrapText="1"/>
      <protection/>
    </xf>
    <xf numFmtId="0" fontId="7" fillId="20" borderId="11" xfId="0" applyFont="1" applyFill="1" applyBorder="1" applyAlignment="1" applyProtection="1">
      <alignment horizontal="center" vertical="center"/>
      <protection/>
    </xf>
    <xf numFmtId="2" fontId="7" fillId="20" borderId="11" xfId="0" applyNumberFormat="1" applyFont="1" applyFill="1" applyBorder="1" applyAlignment="1" applyProtection="1">
      <alignment horizontal="center" vertical="center" wrapText="1"/>
      <protection/>
    </xf>
    <xf numFmtId="0" fontId="3" fillId="20" borderId="13" xfId="0" applyFont="1" applyFill="1" applyBorder="1" applyAlignment="1" applyProtection="1">
      <alignment horizontal="center" vertical="center" wrapText="1"/>
      <protection/>
    </xf>
    <xf numFmtId="0" fontId="3" fillId="24" borderId="13" xfId="0" applyNumberFormat="1" applyFont="1" applyFill="1" applyBorder="1" applyAlignment="1" applyProtection="1">
      <alignment horizontal="left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" fontId="8" fillId="26" borderId="11" xfId="0" applyNumberFormat="1" applyFont="1" applyFill="1" applyBorder="1" applyAlignment="1" applyProtection="1">
      <alignment horizontal="center" vertical="center" wrapText="1"/>
      <protection/>
    </xf>
    <xf numFmtId="4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13" xfId="0" applyNumberFormat="1" applyFont="1" applyFill="1" applyBorder="1" applyAlignment="1" applyProtection="1">
      <alignment horizontal="left" vertical="center" wrapText="1"/>
      <protection/>
    </xf>
    <xf numFmtId="0" fontId="8" fillId="24" borderId="11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24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25" borderId="11" xfId="0" applyFont="1" applyFill="1" applyBorder="1" applyAlignment="1" applyProtection="1">
      <alignment horizontal="left" vertical="center" wrapText="1"/>
      <protection/>
    </xf>
    <xf numFmtId="0" fontId="3" fillId="26" borderId="11" xfId="0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left" vertical="center" wrapText="1"/>
      <protection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4" fontId="5" fillId="0" borderId="12" xfId="0" applyNumberFormat="1" applyFont="1" applyBorder="1" applyAlignment="1" applyProtection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tabSelected="1" zoomScalePageLayoutView="0" workbookViewId="0" topLeftCell="A46">
      <selection activeCell="R63" sqref="R63"/>
    </sheetView>
  </sheetViews>
  <sheetFormatPr defaultColWidth="9.140625" defaultRowHeight="12.75"/>
  <cols>
    <col min="1" max="1" width="4.7109375" style="20" customWidth="1"/>
    <col min="2" max="2" width="18.28125" style="20" customWidth="1"/>
    <col min="3" max="3" width="14.140625" style="20" customWidth="1"/>
    <col min="4" max="4" width="14.28125" style="20" customWidth="1"/>
    <col min="5" max="5" width="10.7109375" style="20" customWidth="1"/>
    <col min="6" max="6" width="7.00390625" style="20" customWidth="1"/>
    <col min="7" max="8" width="8.28125" style="20" hidden="1" customWidth="1"/>
    <col min="9" max="9" width="9.7109375" style="20" hidden="1" customWidth="1"/>
    <col min="10" max="10" width="0" style="20" hidden="1" customWidth="1"/>
    <col min="11" max="11" width="8.00390625" style="20" hidden="1" customWidth="1"/>
    <col min="12" max="12" width="7.421875" style="20" hidden="1" customWidth="1"/>
    <col min="13" max="13" width="9.7109375" style="20" hidden="1" customWidth="1"/>
    <col min="14" max="14" width="9.140625" style="20" customWidth="1"/>
    <col min="15" max="15" width="11.00390625" style="20" customWidth="1"/>
    <col min="16" max="16" width="14.421875" style="20" customWidth="1"/>
    <col min="17" max="17" width="7.421875" style="20" customWidth="1"/>
    <col min="18" max="18" width="15.00390625" style="20" customWidth="1"/>
    <col min="19" max="19" width="18.140625" style="20" customWidth="1"/>
    <col min="20" max="16384" width="9.140625" style="20" customWidth="1"/>
  </cols>
  <sheetData>
    <row r="1" spans="1:19" ht="15">
      <c r="A1" s="17"/>
      <c r="B1" s="18" t="s">
        <v>141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</row>
    <row r="2" spans="1:19" ht="1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1:19" ht="1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ht="1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</row>
    <row r="5" spans="1:19" ht="15.75">
      <c r="A5" s="17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9"/>
    </row>
    <row r="6" spans="1:19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2"/>
      <c r="Q6" s="23" t="s">
        <v>143</v>
      </c>
      <c r="S6" s="17"/>
    </row>
    <row r="7" spans="1:19" ht="13.5" thickBot="1">
      <c r="A7" s="24" t="s">
        <v>142</v>
      </c>
      <c r="B7" s="24"/>
      <c r="C7" s="25"/>
      <c r="D7" s="26"/>
      <c r="E7" s="17"/>
      <c r="F7" s="17"/>
      <c r="G7" s="17"/>
      <c r="H7" s="17"/>
      <c r="I7" s="17"/>
      <c r="J7" s="17"/>
      <c r="K7" s="17"/>
      <c r="L7" s="17"/>
      <c r="M7" s="17"/>
      <c r="N7" s="17"/>
      <c r="O7" s="22"/>
      <c r="P7" s="17"/>
      <c r="Q7" s="17"/>
      <c r="R7" s="17"/>
      <c r="S7" s="17"/>
    </row>
    <row r="8" spans="1:19" ht="45.75" thickBot="1">
      <c r="A8" s="27" t="s">
        <v>59</v>
      </c>
      <c r="B8" s="28" t="s">
        <v>58</v>
      </c>
      <c r="C8" s="29" t="s">
        <v>57</v>
      </c>
      <c r="D8" s="30" t="s">
        <v>56</v>
      </c>
      <c r="E8" s="30" t="s">
        <v>55</v>
      </c>
      <c r="F8" s="30" t="s">
        <v>54</v>
      </c>
      <c r="G8" s="31" t="s">
        <v>64</v>
      </c>
      <c r="H8" s="31" t="s">
        <v>65</v>
      </c>
      <c r="I8" s="31" t="s">
        <v>66</v>
      </c>
      <c r="J8" s="31" t="s">
        <v>67</v>
      </c>
      <c r="K8" s="31" t="s">
        <v>68</v>
      </c>
      <c r="L8" s="31" t="s">
        <v>69</v>
      </c>
      <c r="M8" s="31" t="s">
        <v>110</v>
      </c>
      <c r="N8" s="30" t="s">
        <v>53</v>
      </c>
      <c r="O8" s="32" t="s">
        <v>52</v>
      </c>
      <c r="P8" s="30" t="s">
        <v>51</v>
      </c>
      <c r="Q8" s="30" t="s">
        <v>50</v>
      </c>
      <c r="R8" s="30" t="s">
        <v>49</v>
      </c>
      <c r="S8" s="30" t="s">
        <v>140</v>
      </c>
    </row>
    <row r="9" spans="1:19" ht="23.25" thickBot="1">
      <c r="A9" s="33" t="s">
        <v>70</v>
      </c>
      <c r="B9" s="34" t="s">
        <v>48</v>
      </c>
      <c r="C9" s="1"/>
      <c r="D9" s="2"/>
      <c r="E9" s="35">
        <v>1</v>
      </c>
      <c r="F9" s="35" t="s">
        <v>1</v>
      </c>
      <c r="G9" s="35">
        <v>1</v>
      </c>
      <c r="H9" s="35">
        <v>1</v>
      </c>
      <c r="I9" s="35">
        <v>2</v>
      </c>
      <c r="J9" s="35"/>
      <c r="K9" s="36"/>
      <c r="L9" s="35"/>
      <c r="M9" s="35"/>
      <c r="N9" s="37">
        <v>1</v>
      </c>
      <c r="O9" s="10"/>
      <c r="P9" s="38">
        <f aca="true" t="shared" si="0" ref="P9:P56">N9*O9</f>
        <v>0</v>
      </c>
      <c r="Q9" s="16"/>
      <c r="R9" s="38">
        <f>P9*Q9+P9</f>
        <v>0</v>
      </c>
      <c r="S9" s="35" t="s">
        <v>47</v>
      </c>
    </row>
    <row r="10" spans="1:19" ht="13.5" thickBot="1">
      <c r="A10" s="33" t="s">
        <v>71</v>
      </c>
      <c r="B10" s="34" t="s">
        <v>46</v>
      </c>
      <c r="C10" s="1"/>
      <c r="D10" s="2"/>
      <c r="E10" s="35">
        <v>1</v>
      </c>
      <c r="F10" s="35" t="s">
        <v>1</v>
      </c>
      <c r="G10" s="35">
        <v>5</v>
      </c>
      <c r="H10" s="35">
        <v>2</v>
      </c>
      <c r="I10" s="35"/>
      <c r="J10" s="35"/>
      <c r="K10" s="36">
        <v>1</v>
      </c>
      <c r="L10" s="35"/>
      <c r="M10" s="35"/>
      <c r="N10" s="37">
        <v>3</v>
      </c>
      <c r="O10" s="10"/>
      <c r="P10" s="38">
        <f t="shared" si="0"/>
        <v>0</v>
      </c>
      <c r="Q10" s="16"/>
      <c r="R10" s="38">
        <f aca="true" t="shared" si="1" ref="R10:R56">P10*Q10+P10</f>
        <v>0</v>
      </c>
      <c r="S10" s="35" t="s">
        <v>35</v>
      </c>
    </row>
    <row r="11" spans="1:19" ht="13.5" thickBot="1">
      <c r="A11" s="33" t="s">
        <v>72</v>
      </c>
      <c r="B11" s="34" t="s">
        <v>24</v>
      </c>
      <c r="C11" s="3"/>
      <c r="D11" s="4"/>
      <c r="E11" s="36">
        <v>2</v>
      </c>
      <c r="F11" s="36" t="s">
        <v>1</v>
      </c>
      <c r="G11" s="36">
        <v>2</v>
      </c>
      <c r="H11" s="36"/>
      <c r="I11" s="36">
        <v>2</v>
      </c>
      <c r="J11" s="36"/>
      <c r="K11" s="36"/>
      <c r="L11" s="36"/>
      <c r="M11" s="36"/>
      <c r="N11" s="37">
        <v>1</v>
      </c>
      <c r="O11" s="10"/>
      <c r="P11" s="38">
        <f t="shared" si="0"/>
        <v>0</v>
      </c>
      <c r="Q11" s="16"/>
      <c r="R11" s="38">
        <f t="shared" si="1"/>
        <v>0</v>
      </c>
      <c r="S11" s="35" t="s">
        <v>23</v>
      </c>
    </row>
    <row r="12" spans="1:19" ht="13.5" thickBot="1">
      <c r="A12" s="33" t="s">
        <v>125</v>
      </c>
      <c r="B12" s="34" t="s">
        <v>45</v>
      </c>
      <c r="C12" s="1"/>
      <c r="D12" s="2"/>
      <c r="E12" s="35">
        <v>1</v>
      </c>
      <c r="F12" s="35" t="s">
        <v>1</v>
      </c>
      <c r="G12" s="35">
        <v>20</v>
      </c>
      <c r="H12" s="35"/>
      <c r="I12" s="36">
        <v>180</v>
      </c>
      <c r="J12" s="35"/>
      <c r="K12" s="36">
        <v>6</v>
      </c>
      <c r="L12" s="35"/>
      <c r="M12" s="35">
        <v>2</v>
      </c>
      <c r="N12" s="37">
        <v>250</v>
      </c>
      <c r="O12" s="10"/>
      <c r="P12" s="38">
        <f t="shared" si="0"/>
        <v>0</v>
      </c>
      <c r="Q12" s="16"/>
      <c r="R12" s="38">
        <f t="shared" si="1"/>
        <v>0</v>
      </c>
      <c r="S12" s="35" t="s">
        <v>33</v>
      </c>
    </row>
    <row r="13" spans="1:19" ht="13.5" thickBot="1">
      <c r="A13" s="33" t="s">
        <v>73</v>
      </c>
      <c r="B13" s="34" t="s">
        <v>26</v>
      </c>
      <c r="C13" s="1"/>
      <c r="D13" s="2"/>
      <c r="E13" s="35">
        <v>1</v>
      </c>
      <c r="F13" s="35" t="s">
        <v>1</v>
      </c>
      <c r="G13" s="35">
        <v>10</v>
      </c>
      <c r="H13" s="35">
        <v>10</v>
      </c>
      <c r="I13" s="36"/>
      <c r="J13" s="35"/>
      <c r="K13" s="36"/>
      <c r="L13" s="35"/>
      <c r="M13" s="35"/>
      <c r="N13" s="37">
        <v>5</v>
      </c>
      <c r="O13" s="10"/>
      <c r="P13" s="38">
        <f t="shared" si="0"/>
        <v>0</v>
      </c>
      <c r="Q13" s="16"/>
      <c r="R13" s="38">
        <f t="shared" si="1"/>
        <v>0</v>
      </c>
      <c r="S13" s="35" t="s">
        <v>35</v>
      </c>
    </row>
    <row r="14" spans="1:19" ht="13.5" thickBot="1">
      <c r="A14" s="33" t="s">
        <v>74</v>
      </c>
      <c r="B14" s="34" t="s">
        <v>42</v>
      </c>
      <c r="C14" s="1"/>
      <c r="D14" s="4"/>
      <c r="E14" s="36">
        <v>1</v>
      </c>
      <c r="F14" s="36" t="s">
        <v>1</v>
      </c>
      <c r="G14" s="36"/>
      <c r="H14" s="36">
        <v>1</v>
      </c>
      <c r="I14" s="36"/>
      <c r="J14" s="36"/>
      <c r="K14" s="36"/>
      <c r="L14" s="36"/>
      <c r="M14" s="36"/>
      <c r="N14" s="37">
        <v>5</v>
      </c>
      <c r="O14" s="10"/>
      <c r="P14" s="38">
        <f t="shared" si="0"/>
        <v>0</v>
      </c>
      <c r="Q14" s="16"/>
      <c r="R14" s="38">
        <f t="shared" si="1"/>
        <v>0</v>
      </c>
      <c r="S14" s="35" t="s">
        <v>33</v>
      </c>
    </row>
    <row r="15" spans="1:19" ht="13.5" thickBot="1">
      <c r="A15" s="33" t="s">
        <v>75</v>
      </c>
      <c r="B15" s="34" t="s">
        <v>44</v>
      </c>
      <c r="C15" s="1"/>
      <c r="D15" s="4"/>
      <c r="E15" s="36">
        <v>20</v>
      </c>
      <c r="F15" s="36" t="s">
        <v>1</v>
      </c>
      <c r="G15" s="36">
        <v>10</v>
      </c>
      <c r="H15" s="36"/>
      <c r="I15" s="36"/>
      <c r="J15" s="36"/>
      <c r="K15" s="36"/>
      <c r="L15" s="36"/>
      <c r="M15" s="36"/>
      <c r="N15" s="37">
        <v>3</v>
      </c>
      <c r="O15" s="10"/>
      <c r="P15" s="38">
        <f t="shared" si="0"/>
        <v>0</v>
      </c>
      <c r="Q15" s="16"/>
      <c r="R15" s="38">
        <f t="shared" si="1"/>
        <v>0</v>
      </c>
      <c r="S15" s="35" t="s">
        <v>43</v>
      </c>
    </row>
    <row r="16" spans="1:19" ht="13.5" thickBot="1">
      <c r="A16" s="33" t="s">
        <v>76</v>
      </c>
      <c r="B16" s="34" t="s">
        <v>42</v>
      </c>
      <c r="C16" s="1"/>
      <c r="D16" s="2"/>
      <c r="E16" s="35">
        <v>2.5</v>
      </c>
      <c r="F16" s="35" t="s">
        <v>1</v>
      </c>
      <c r="G16" s="35">
        <v>2</v>
      </c>
      <c r="H16" s="35"/>
      <c r="I16" s="36"/>
      <c r="J16" s="35">
        <v>2</v>
      </c>
      <c r="K16" s="36"/>
      <c r="L16" s="35"/>
      <c r="M16" s="35"/>
      <c r="N16" s="37">
        <v>1</v>
      </c>
      <c r="O16" s="10"/>
      <c r="P16" s="38">
        <f t="shared" si="0"/>
        <v>0</v>
      </c>
      <c r="Q16" s="16"/>
      <c r="R16" s="38">
        <f t="shared" si="1"/>
        <v>0</v>
      </c>
      <c r="S16" s="35" t="s">
        <v>41</v>
      </c>
    </row>
    <row r="17" spans="1:19" ht="13.5" thickBot="1">
      <c r="A17" s="33" t="s">
        <v>77</v>
      </c>
      <c r="B17" s="34" t="s">
        <v>40</v>
      </c>
      <c r="C17" s="1"/>
      <c r="D17" s="2"/>
      <c r="E17" s="35">
        <v>1</v>
      </c>
      <c r="F17" s="35" t="s">
        <v>1</v>
      </c>
      <c r="G17" s="35">
        <v>20</v>
      </c>
      <c r="H17" s="35">
        <v>35</v>
      </c>
      <c r="I17" s="36"/>
      <c r="J17" s="35"/>
      <c r="K17" s="36">
        <v>4</v>
      </c>
      <c r="L17" s="35"/>
      <c r="M17" s="35"/>
      <c r="N17" s="37">
        <v>45</v>
      </c>
      <c r="O17" s="10"/>
      <c r="P17" s="38">
        <f t="shared" si="0"/>
        <v>0</v>
      </c>
      <c r="Q17" s="16"/>
      <c r="R17" s="38">
        <f t="shared" si="1"/>
        <v>0</v>
      </c>
      <c r="S17" s="35" t="s">
        <v>35</v>
      </c>
    </row>
    <row r="18" spans="1:19" ht="13.5" thickBot="1">
      <c r="A18" s="33" t="s">
        <v>78</v>
      </c>
      <c r="B18" s="39" t="s">
        <v>39</v>
      </c>
      <c r="C18" s="1"/>
      <c r="D18" s="2"/>
      <c r="E18" s="40" t="s">
        <v>28</v>
      </c>
      <c r="F18" s="35" t="s">
        <v>1</v>
      </c>
      <c r="G18" s="35">
        <v>10</v>
      </c>
      <c r="H18" s="35">
        <v>6</v>
      </c>
      <c r="I18" s="36"/>
      <c r="J18" s="35"/>
      <c r="K18" s="36"/>
      <c r="L18" s="35"/>
      <c r="M18" s="35"/>
      <c r="N18" s="37">
        <v>11</v>
      </c>
      <c r="O18" s="11"/>
      <c r="P18" s="38">
        <f t="shared" si="0"/>
        <v>0</v>
      </c>
      <c r="Q18" s="16"/>
      <c r="R18" s="38">
        <f t="shared" si="1"/>
        <v>0</v>
      </c>
      <c r="S18" s="40" t="s">
        <v>35</v>
      </c>
    </row>
    <row r="19" spans="1:19" ht="13.5" thickBot="1">
      <c r="A19" s="33" t="s">
        <v>79</v>
      </c>
      <c r="B19" s="39" t="s">
        <v>39</v>
      </c>
      <c r="C19" s="1"/>
      <c r="D19" s="2"/>
      <c r="E19" s="40">
        <v>1</v>
      </c>
      <c r="F19" s="35" t="s">
        <v>1</v>
      </c>
      <c r="G19" s="35"/>
      <c r="H19" s="35">
        <v>0</v>
      </c>
      <c r="I19" s="36"/>
      <c r="J19" s="35"/>
      <c r="K19" s="36">
        <v>2</v>
      </c>
      <c r="L19" s="35"/>
      <c r="M19" s="35"/>
      <c r="N19" s="37">
        <v>2</v>
      </c>
      <c r="O19" s="11"/>
      <c r="P19" s="38">
        <f t="shared" si="0"/>
        <v>0</v>
      </c>
      <c r="Q19" s="16"/>
      <c r="R19" s="38">
        <f t="shared" si="1"/>
        <v>0</v>
      </c>
      <c r="S19" s="40" t="s">
        <v>35</v>
      </c>
    </row>
    <row r="20" spans="1:19" ht="34.5" thickBot="1">
      <c r="A20" s="33" t="s">
        <v>80</v>
      </c>
      <c r="B20" s="34" t="s">
        <v>39</v>
      </c>
      <c r="C20" s="1"/>
      <c r="D20" s="2"/>
      <c r="E20" s="35">
        <v>2.5</v>
      </c>
      <c r="F20" s="35" t="s">
        <v>1</v>
      </c>
      <c r="G20" s="35">
        <v>8</v>
      </c>
      <c r="H20" s="35"/>
      <c r="I20" s="36"/>
      <c r="J20" s="35"/>
      <c r="K20" s="36"/>
      <c r="L20" s="35"/>
      <c r="M20" s="35"/>
      <c r="N20" s="37">
        <v>8</v>
      </c>
      <c r="O20" s="10"/>
      <c r="P20" s="38">
        <f t="shared" si="0"/>
        <v>0</v>
      </c>
      <c r="Q20" s="16"/>
      <c r="R20" s="38">
        <f t="shared" si="1"/>
        <v>0</v>
      </c>
      <c r="S20" s="35" t="s">
        <v>37</v>
      </c>
    </row>
    <row r="21" spans="1:19" ht="13.5" thickBot="1">
      <c r="A21" s="33" t="s">
        <v>81</v>
      </c>
      <c r="B21" s="34" t="s">
        <v>38</v>
      </c>
      <c r="C21" s="1"/>
      <c r="D21" s="2"/>
      <c r="E21" s="35">
        <v>1</v>
      </c>
      <c r="F21" s="35" t="s">
        <v>1</v>
      </c>
      <c r="G21" s="35">
        <v>30</v>
      </c>
      <c r="H21" s="35">
        <v>12</v>
      </c>
      <c r="I21" s="36"/>
      <c r="J21" s="35"/>
      <c r="K21" s="36"/>
      <c r="L21" s="35"/>
      <c r="M21" s="35">
        <v>4</v>
      </c>
      <c r="N21" s="37">
        <v>52</v>
      </c>
      <c r="O21" s="10"/>
      <c r="P21" s="38">
        <f t="shared" si="0"/>
        <v>0</v>
      </c>
      <c r="Q21" s="16"/>
      <c r="R21" s="38">
        <f t="shared" si="1"/>
        <v>0</v>
      </c>
      <c r="S21" s="35" t="s">
        <v>35</v>
      </c>
    </row>
    <row r="22" spans="1:19" ht="68.25" thickBot="1">
      <c r="A22" s="33" t="s">
        <v>82</v>
      </c>
      <c r="B22" s="41" t="s">
        <v>38</v>
      </c>
      <c r="C22" s="1"/>
      <c r="D22" s="4"/>
      <c r="E22" s="36">
        <v>2.5</v>
      </c>
      <c r="F22" s="36" t="s">
        <v>1</v>
      </c>
      <c r="G22" s="36">
        <v>30</v>
      </c>
      <c r="H22" s="36"/>
      <c r="I22" s="36"/>
      <c r="J22" s="36"/>
      <c r="K22" s="36"/>
      <c r="L22" s="36"/>
      <c r="M22" s="36"/>
      <c r="N22" s="37">
        <v>40</v>
      </c>
      <c r="O22" s="12"/>
      <c r="P22" s="38">
        <f t="shared" si="0"/>
        <v>0</v>
      </c>
      <c r="Q22" s="16"/>
      <c r="R22" s="38">
        <f t="shared" si="1"/>
        <v>0</v>
      </c>
      <c r="S22" s="36" t="s">
        <v>132</v>
      </c>
    </row>
    <row r="23" spans="1:19" ht="13.5" thickBot="1">
      <c r="A23" s="33" t="s">
        <v>83</v>
      </c>
      <c r="B23" s="34" t="s">
        <v>12</v>
      </c>
      <c r="C23" s="1"/>
      <c r="D23" s="2"/>
      <c r="E23" s="35">
        <v>50</v>
      </c>
      <c r="F23" s="35" t="s">
        <v>1</v>
      </c>
      <c r="G23" s="35">
        <v>3</v>
      </c>
      <c r="H23" s="35">
        <v>1</v>
      </c>
      <c r="I23" s="36">
        <v>8</v>
      </c>
      <c r="J23" s="35"/>
      <c r="K23" s="36"/>
      <c r="L23" s="35"/>
      <c r="M23" s="35"/>
      <c r="N23" s="37">
        <v>10</v>
      </c>
      <c r="O23" s="10"/>
      <c r="P23" s="38">
        <f t="shared" si="0"/>
        <v>0</v>
      </c>
      <c r="Q23" s="16"/>
      <c r="R23" s="38">
        <f t="shared" si="1"/>
        <v>0</v>
      </c>
      <c r="S23" s="35" t="s">
        <v>36</v>
      </c>
    </row>
    <row r="24" spans="1:19" ht="13.5" thickBot="1">
      <c r="A24" s="33" t="s">
        <v>84</v>
      </c>
      <c r="B24" s="34" t="s">
        <v>12</v>
      </c>
      <c r="C24" s="1"/>
      <c r="D24" s="2"/>
      <c r="E24" s="35" t="s">
        <v>21</v>
      </c>
      <c r="F24" s="35" t="s">
        <v>1</v>
      </c>
      <c r="G24" s="35">
        <v>6</v>
      </c>
      <c r="H24" s="35">
        <v>0</v>
      </c>
      <c r="I24" s="35"/>
      <c r="J24" s="35"/>
      <c r="K24" s="36"/>
      <c r="L24" s="35"/>
      <c r="M24" s="35"/>
      <c r="N24" s="37">
        <f>SUM(G24:M24)</f>
        <v>6</v>
      </c>
      <c r="O24" s="10"/>
      <c r="P24" s="38">
        <f t="shared" si="0"/>
        <v>0</v>
      </c>
      <c r="Q24" s="16"/>
      <c r="R24" s="38">
        <f t="shared" si="1"/>
        <v>0</v>
      </c>
      <c r="S24" s="35" t="s">
        <v>27</v>
      </c>
    </row>
    <row r="25" spans="1:19" ht="13.5" thickBot="1">
      <c r="A25" s="33" t="s">
        <v>85</v>
      </c>
      <c r="B25" s="34" t="s">
        <v>9</v>
      </c>
      <c r="C25" s="1"/>
      <c r="D25" s="4"/>
      <c r="E25" s="36">
        <v>3</v>
      </c>
      <c r="F25" s="36" t="s">
        <v>1</v>
      </c>
      <c r="G25" s="36">
        <v>6</v>
      </c>
      <c r="H25" s="36">
        <v>0</v>
      </c>
      <c r="I25" s="36"/>
      <c r="J25" s="36"/>
      <c r="K25" s="36"/>
      <c r="L25" s="36"/>
      <c r="M25" s="36"/>
      <c r="N25" s="37">
        <v>2</v>
      </c>
      <c r="O25" s="10"/>
      <c r="P25" s="38">
        <f t="shared" si="0"/>
        <v>0</v>
      </c>
      <c r="Q25" s="16"/>
      <c r="R25" s="38">
        <f t="shared" si="1"/>
        <v>0</v>
      </c>
      <c r="S25" s="35" t="s">
        <v>35</v>
      </c>
    </row>
    <row r="26" spans="1:19" ht="13.5" thickBot="1">
      <c r="A26" s="33" t="s">
        <v>86</v>
      </c>
      <c r="B26" s="34" t="s">
        <v>34</v>
      </c>
      <c r="C26" s="1"/>
      <c r="D26" s="2"/>
      <c r="E26" s="35">
        <v>1</v>
      </c>
      <c r="F26" s="35" t="s">
        <v>1</v>
      </c>
      <c r="G26" s="35">
        <v>15</v>
      </c>
      <c r="H26" s="35">
        <v>3</v>
      </c>
      <c r="I26" s="35">
        <v>12</v>
      </c>
      <c r="J26" s="35"/>
      <c r="K26" s="36"/>
      <c r="L26" s="35"/>
      <c r="M26" s="35"/>
      <c r="N26" s="37">
        <v>10</v>
      </c>
      <c r="O26" s="11"/>
      <c r="P26" s="38">
        <f t="shared" si="0"/>
        <v>0</v>
      </c>
      <c r="Q26" s="16"/>
      <c r="R26" s="38">
        <f t="shared" si="1"/>
        <v>0</v>
      </c>
      <c r="S26" s="35" t="s">
        <v>33</v>
      </c>
    </row>
    <row r="27" spans="1:19" ht="13.5" thickBot="1">
      <c r="A27" s="33" t="s">
        <v>87</v>
      </c>
      <c r="B27" s="34" t="s">
        <v>32</v>
      </c>
      <c r="C27" s="1"/>
      <c r="D27" s="2"/>
      <c r="E27" s="35">
        <v>1</v>
      </c>
      <c r="F27" s="35" t="s">
        <v>1</v>
      </c>
      <c r="G27" s="35">
        <v>8</v>
      </c>
      <c r="H27" s="35">
        <v>5</v>
      </c>
      <c r="I27" s="36"/>
      <c r="J27" s="35"/>
      <c r="K27" s="36"/>
      <c r="L27" s="35"/>
      <c r="M27" s="35"/>
      <c r="N27" s="37">
        <v>5</v>
      </c>
      <c r="O27" s="10"/>
      <c r="P27" s="38">
        <f t="shared" si="0"/>
        <v>0</v>
      </c>
      <c r="Q27" s="16"/>
      <c r="R27" s="38">
        <f t="shared" si="1"/>
        <v>0</v>
      </c>
      <c r="S27" s="35" t="s">
        <v>31</v>
      </c>
    </row>
    <row r="28" spans="1:19" ht="13.5" thickBot="1">
      <c r="A28" s="33" t="s">
        <v>88</v>
      </c>
      <c r="B28" s="42" t="s">
        <v>30</v>
      </c>
      <c r="C28" s="1"/>
      <c r="D28" s="4"/>
      <c r="E28" s="36">
        <v>1</v>
      </c>
      <c r="F28" s="36" t="s">
        <v>1</v>
      </c>
      <c r="G28" s="36">
        <v>7</v>
      </c>
      <c r="H28" s="36"/>
      <c r="I28" s="36"/>
      <c r="J28" s="36">
        <v>1</v>
      </c>
      <c r="K28" s="36"/>
      <c r="L28" s="36"/>
      <c r="M28" s="36"/>
      <c r="N28" s="37">
        <v>2</v>
      </c>
      <c r="O28" s="12"/>
      <c r="P28" s="38">
        <f t="shared" si="0"/>
        <v>0</v>
      </c>
      <c r="Q28" s="16"/>
      <c r="R28" s="38">
        <f t="shared" si="1"/>
        <v>0</v>
      </c>
      <c r="S28" s="36" t="s">
        <v>13</v>
      </c>
    </row>
    <row r="29" spans="1:19" ht="13.5" thickBot="1">
      <c r="A29" s="33" t="s">
        <v>89</v>
      </c>
      <c r="B29" s="42" t="s">
        <v>29</v>
      </c>
      <c r="C29" s="1"/>
      <c r="D29" s="4"/>
      <c r="E29" s="36">
        <v>1</v>
      </c>
      <c r="F29" s="36" t="s">
        <v>1</v>
      </c>
      <c r="G29" s="36">
        <v>50</v>
      </c>
      <c r="H29" s="36">
        <v>10</v>
      </c>
      <c r="I29" s="36">
        <v>2</v>
      </c>
      <c r="J29" s="36">
        <v>1</v>
      </c>
      <c r="K29" s="36"/>
      <c r="L29" s="36"/>
      <c r="M29" s="36"/>
      <c r="N29" s="37">
        <v>30</v>
      </c>
      <c r="O29" s="12"/>
      <c r="P29" s="38">
        <f t="shared" si="0"/>
        <v>0</v>
      </c>
      <c r="Q29" s="16"/>
      <c r="R29" s="38">
        <f t="shared" si="1"/>
        <v>0</v>
      </c>
      <c r="S29" s="36" t="s">
        <v>13</v>
      </c>
    </row>
    <row r="30" spans="1:19" ht="13.5" thickBot="1">
      <c r="A30" s="33" t="s">
        <v>133</v>
      </c>
      <c r="B30" s="34" t="s">
        <v>26</v>
      </c>
      <c r="C30" s="1"/>
      <c r="D30" s="2"/>
      <c r="E30" s="35" t="s">
        <v>21</v>
      </c>
      <c r="F30" s="35" t="s">
        <v>1</v>
      </c>
      <c r="G30" s="35">
        <v>5</v>
      </c>
      <c r="H30" s="35"/>
      <c r="I30" s="35"/>
      <c r="J30" s="35"/>
      <c r="K30" s="36"/>
      <c r="L30" s="35"/>
      <c r="M30" s="35"/>
      <c r="N30" s="37">
        <v>3</v>
      </c>
      <c r="O30" s="10"/>
      <c r="P30" s="38">
        <f t="shared" si="0"/>
        <v>0</v>
      </c>
      <c r="Q30" s="16"/>
      <c r="R30" s="38">
        <f t="shared" si="1"/>
        <v>0</v>
      </c>
      <c r="S30" s="35" t="s">
        <v>25</v>
      </c>
    </row>
    <row r="31" spans="1:19" ht="23.25" thickBot="1">
      <c r="A31" s="33" t="s">
        <v>90</v>
      </c>
      <c r="B31" s="34" t="s">
        <v>22</v>
      </c>
      <c r="C31" s="1"/>
      <c r="D31" s="4"/>
      <c r="E31" s="36" t="s">
        <v>21</v>
      </c>
      <c r="F31" s="36" t="s">
        <v>1</v>
      </c>
      <c r="G31" s="36">
        <v>10</v>
      </c>
      <c r="H31" s="36"/>
      <c r="I31" s="36">
        <v>60</v>
      </c>
      <c r="J31" s="36"/>
      <c r="K31" s="36"/>
      <c r="L31" s="36"/>
      <c r="M31" s="36"/>
      <c r="N31" s="37">
        <v>10</v>
      </c>
      <c r="O31" s="10"/>
      <c r="P31" s="38">
        <f t="shared" si="0"/>
        <v>0</v>
      </c>
      <c r="Q31" s="16"/>
      <c r="R31" s="38">
        <f t="shared" si="1"/>
        <v>0</v>
      </c>
      <c r="S31" s="35" t="s">
        <v>13</v>
      </c>
    </row>
    <row r="32" spans="1:19" ht="23.25" thickBot="1">
      <c r="A32" s="33" t="s">
        <v>91</v>
      </c>
      <c r="B32" s="43" t="s">
        <v>20</v>
      </c>
      <c r="C32" s="1"/>
      <c r="D32" s="4"/>
      <c r="E32" s="36" t="s">
        <v>19</v>
      </c>
      <c r="F32" s="36" t="s">
        <v>1</v>
      </c>
      <c r="G32" s="36">
        <v>3</v>
      </c>
      <c r="H32" s="36"/>
      <c r="I32" s="36"/>
      <c r="J32" s="36"/>
      <c r="K32" s="36"/>
      <c r="L32" s="36"/>
      <c r="M32" s="36"/>
      <c r="N32" s="37">
        <v>1</v>
      </c>
      <c r="O32" s="11"/>
      <c r="P32" s="38">
        <f t="shared" si="0"/>
        <v>0</v>
      </c>
      <c r="Q32" s="16"/>
      <c r="R32" s="38">
        <f t="shared" si="1"/>
        <v>0</v>
      </c>
      <c r="S32" s="40" t="s">
        <v>18</v>
      </c>
    </row>
    <row r="33" spans="1:19" ht="13.5" thickBot="1">
      <c r="A33" s="33" t="s">
        <v>92</v>
      </c>
      <c r="B33" s="34" t="s">
        <v>17</v>
      </c>
      <c r="C33" s="1"/>
      <c r="D33" s="2"/>
      <c r="E33" s="35">
        <v>1</v>
      </c>
      <c r="F33" s="35" t="s">
        <v>1</v>
      </c>
      <c r="G33" s="35"/>
      <c r="H33" s="35"/>
      <c r="I33" s="35">
        <v>2</v>
      </c>
      <c r="J33" s="35"/>
      <c r="K33" s="36"/>
      <c r="L33" s="35"/>
      <c r="M33" s="35"/>
      <c r="N33" s="37">
        <v>3</v>
      </c>
      <c r="O33" s="10"/>
      <c r="P33" s="38">
        <f t="shared" si="0"/>
        <v>0</v>
      </c>
      <c r="Q33" s="16"/>
      <c r="R33" s="38">
        <f t="shared" si="1"/>
        <v>0</v>
      </c>
      <c r="S33" s="35" t="s">
        <v>16</v>
      </c>
    </row>
    <row r="34" spans="1:19" ht="13.5" thickBot="1">
      <c r="A34" s="33" t="s">
        <v>126</v>
      </c>
      <c r="B34" s="34" t="s">
        <v>15</v>
      </c>
      <c r="C34" s="1"/>
      <c r="D34" s="2"/>
      <c r="E34" s="35">
        <v>1</v>
      </c>
      <c r="F34" s="35" t="s">
        <v>1</v>
      </c>
      <c r="G34" s="35">
        <v>6</v>
      </c>
      <c r="H34" s="35">
        <v>45</v>
      </c>
      <c r="I34" s="35"/>
      <c r="J34" s="35"/>
      <c r="K34" s="36"/>
      <c r="L34" s="35">
        <v>20</v>
      </c>
      <c r="M34" s="35"/>
      <c r="N34" s="37">
        <v>42</v>
      </c>
      <c r="O34" s="10"/>
      <c r="P34" s="38">
        <f t="shared" si="0"/>
        <v>0</v>
      </c>
      <c r="Q34" s="16"/>
      <c r="R34" s="38">
        <f t="shared" si="1"/>
        <v>0</v>
      </c>
      <c r="S34" s="35" t="s">
        <v>13</v>
      </c>
    </row>
    <row r="35" spans="1:19" ht="13.5" thickBot="1">
      <c r="A35" s="33" t="s">
        <v>93</v>
      </c>
      <c r="B35" s="34" t="s">
        <v>14</v>
      </c>
      <c r="C35" s="1"/>
      <c r="D35" s="2"/>
      <c r="E35" s="35">
        <v>1</v>
      </c>
      <c r="F35" s="35" t="s">
        <v>1</v>
      </c>
      <c r="G35" s="35"/>
      <c r="H35" s="35">
        <v>2</v>
      </c>
      <c r="I35" s="35"/>
      <c r="J35" s="35"/>
      <c r="K35" s="36"/>
      <c r="L35" s="35"/>
      <c r="M35" s="35"/>
      <c r="N35" s="37">
        <v>1</v>
      </c>
      <c r="O35" s="10"/>
      <c r="P35" s="38">
        <f t="shared" si="0"/>
        <v>0</v>
      </c>
      <c r="Q35" s="16"/>
      <c r="R35" s="38">
        <f t="shared" si="1"/>
        <v>0</v>
      </c>
      <c r="S35" s="35" t="s">
        <v>13</v>
      </c>
    </row>
    <row r="36" spans="1:19" ht="13.5" thickBot="1">
      <c r="A36" s="33" t="s">
        <v>94</v>
      </c>
      <c r="B36" s="44" t="s">
        <v>11</v>
      </c>
      <c r="C36" s="1"/>
      <c r="D36" s="2"/>
      <c r="E36" s="35">
        <v>1</v>
      </c>
      <c r="F36" s="35" t="s">
        <v>1</v>
      </c>
      <c r="G36" s="35">
        <v>1</v>
      </c>
      <c r="H36" s="35"/>
      <c r="I36" s="35"/>
      <c r="J36" s="35"/>
      <c r="K36" s="36"/>
      <c r="L36" s="35"/>
      <c r="M36" s="35"/>
      <c r="N36" s="37">
        <f>SUM(G36:M36)</f>
        <v>1</v>
      </c>
      <c r="O36" s="10"/>
      <c r="P36" s="38">
        <f t="shared" si="0"/>
        <v>0</v>
      </c>
      <c r="Q36" s="16"/>
      <c r="R36" s="38">
        <f t="shared" si="1"/>
        <v>0</v>
      </c>
      <c r="S36" s="35" t="s">
        <v>10</v>
      </c>
    </row>
    <row r="37" spans="1:19" ht="23.25" thickBot="1">
      <c r="A37" s="33" t="s">
        <v>95</v>
      </c>
      <c r="B37" s="45" t="s">
        <v>8</v>
      </c>
      <c r="C37" s="1"/>
      <c r="D37" s="5"/>
      <c r="E37" s="46">
        <v>1</v>
      </c>
      <c r="F37" s="46" t="s">
        <v>1</v>
      </c>
      <c r="G37" s="46">
        <v>3</v>
      </c>
      <c r="H37" s="46">
        <v>0</v>
      </c>
      <c r="I37" s="46">
        <v>3</v>
      </c>
      <c r="J37" s="46"/>
      <c r="K37" s="36"/>
      <c r="L37" s="46"/>
      <c r="M37" s="46"/>
      <c r="N37" s="37">
        <f>SUM(G37:M37)</f>
        <v>6</v>
      </c>
      <c r="O37" s="13"/>
      <c r="P37" s="38">
        <f t="shared" si="0"/>
        <v>0</v>
      </c>
      <c r="Q37" s="16"/>
      <c r="R37" s="38">
        <f t="shared" si="1"/>
        <v>0</v>
      </c>
      <c r="S37" s="46" t="s">
        <v>7</v>
      </c>
    </row>
    <row r="38" spans="1:19" ht="23.25" thickBot="1">
      <c r="A38" s="33" t="s">
        <v>96</v>
      </c>
      <c r="B38" s="44" t="s">
        <v>5</v>
      </c>
      <c r="C38" s="1"/>
      <c r="D38" s="2"/>
      <c r="E38" s="35">
        <v>1</v>
      </c>
      <c r="F38" s="35" t="s">
        <v>1</v>
      </c>
      <c r="G38" s="35">
        <v>2</v>
      </c>
      <c r="H38" s="35">
        <v>3</v>
      </c>
      <c r="I38" s="35"/>
      <c r="J38" s="35"/>
      <c r="K38" s="36"/>
      <c r="L38" s="35"/>
      <c r="M38" s="35"/>
      <c r="N38" s="37">
        <v>1</v>
      </c>
      <c r="O38" s="10"/>
      <c r="P38" s="38">
        <f t="shared" si="0"/>
        <v>0</v>
      </c>
      <c r="Q38" s="16"/>
      <c r="R38" s="38">
        <f t="shared" si="1"/>
        <v>0</v>
      </c>
      <c r="S38" s="35" t="s">
        <v>4</v>
      </c>
    </row>
    <row r="39" spans="1:19" ht="13.5" thickBot="1">
      <c r="A39" s="33" t="s">
        <v>134</v>
      </c>
      <c r="B39" s="44" t="s">
        <v>2</v>
      </c>
      <c r="C39" s="1"/>
      <c r="D39" s="2"/>
      <c r="E39" s="35">
        <v>1</v>
      </c>
      <c r="F39" s="35" t="s">
        <v>1</v>
      </c>
      <c r="G39" s="35">
        <v>1</v>
      </c>
      <c r="H39" s="35"/>
      <c r="I39" s="35"/>
      <c r="J39" s="35"/>
      <c r="K39" s="36"/>
      <c r="L39" s="35"/>
      <c r="M39" s="35"/>
      <c r="N39" s="37">
        <f>SUM(G39:M39)</f>
        <v>1</v>
      </c>
      <c r="O39" s="10"/>
      <c r="P39" s="38">
        <f t="shared" si="0"/>
        <v>0</v>
      </c>
      <c r="Q39" s="16"/>
      <c r="R39" s="38">
        <f t="shared" si="1"/>
        <v>0</v>
      </c>
      <c r="S39" s="35"/>
    </row>
    <row r="40" spans="1:19" ht="13.5" thickBot="1">
      <c r="A40" s="33" t="s">
        <v>135</v>
      </c>
      <c r="B40" s="34" t="s">
        <v>60</v>
      </c>
      <c r="C40" s="6"/>
      <c r="D40" s="7"/>
      <c r="E40" s="35">
        <v>1</v>
      </c>
      <c r="F40" s="35" t="s">
        <v>1</v>
      </c>
      <c r="G40" s="35"/>
      <c r="H40" s="35"/>
      <c r="I40" s="35"/>
      <c r="J40" s="35"/>
      <c r="K40" s="36"/>
      <c r="L40" s="35">
        <v>1</v>
      </c>
      <c r="M40" s="35"/>
      <c r="N40" s="37">
        <f>SUM(G40:M40)</f>
        <v>1</v>
      </c>
      <c r="O40" s="10"/>
      <c r="P40" s="38">
        <f t="shared" si="0"/>
        <v>0</v>
      </c>
      <c r="Q40" s="16"/>
      <c r="R40" s="38">
        <f t="shared" si="1"/>
        <v>0</v>
      </c>
      <c r="S40" s="35" t="s">
        <v>61</v>
      </c>
    </row>
    <row r="41" spans="1:19" ht="13.5" thickBot="1">
      <c r="A41" s="33" t="s">
        <v>97</v>
      </c>
      <c r="B41" s="34" t="s">
        <v>62</v>
      </c>
      <c r="C41" s="6"/>
      <c r="D41" s="7"/>
      <c r="E41" s="35">
        <v>20</v>
      </c>
      <c r="F41" s="35" t="s">
        <v>1</v>
      </c>
      <c r="G41" s="35">
        <v>1</v>
      </c>
      <c r="H41" s="35"/>
      <c r="I41" s="35"/>
      <c r="J41" s="35"/>
      <c r="K41" s="36"/>
      <c r="L41" s="35"/>
      <c r="M41" s="35"/>
      <c r="N41" s="37">
        <f>SUM(G41:M41)</f>
        <v>1</v>
      </c>
      <c r="O41" s="10"/>
      <c r="P41" s="38">
        <f t="shared" si="0"/>
        <v>0</v>
      </c>
      <c r="Q41" s="16"/>
      <c r="R41" s="38">
        <f t="shared" si="1"/>
        <v>0</v>
      </c>
      <c r="S41" s="35" t="s">
        <v>63</v>
      </c>
    </row>
    <row r="42" spans="1:19" ht="13.5" thickBot="1">
      <c r="A42" s="33" t="s">
        <v>136</v>
      </c>
      <c r="B42" s="34" t="s">
        <v>107</v>
      </c>
      <c r="C42" s="6"/>
      <c r="D42" s="7"/>
      <c r="E42" s="35">
        <v>1</v>
      </c>
      <c r="F42" s="35" t="s">
        <v>1</v>
      </c>
      <c r="G42" s="35"/>
      <c r="H42" s="35">
        <v>0</v>
      </c>
      <c r="I42" s="35"/>
      <c r="J42" s="35">
        <v>1</v>
      </c>
      <c r="K42" s="36"/>
      <c r="L42" s="35">
        <v>1</v>
      </c>
      <c r="M42" s="35"/>
      <c r="N42" s="37">
        <v>1</v>
      </c>
      <c r="O42" s="10"/>
      <c r="P42" s="38">
        <f t="shared" si="0"/>
        <v>0</v>
      </c>
      <c r="Q42" s="16"/>
      <c r="R42" s="38">
        <f t="shared" si="1"/>
        <v>0</v>
      </c>
      <c r="S42" s="35" t="s">
        <v>108</v>
      </c>
    </row>
    <row r="43" spans="1:19" ht="23.25" thickBot="1">
      <c r="A43" s="33" t="s">
        <v>137</v>
      </c>
      <c r="B43" s="47" t="s">
        <v>111</v>
      </c>
      <c r="C43" s="8"/>
      <c r="D43" s="8"/>
      <c r="E43" s="48">
        <v>1</v>
      </c>
      <c r="F43" s="48" t="s">
        <v>1</v>
      </c>
      <c r="G43" s="48">
        <v>5</v>
      </c>
      <c r="H43" s="48"/>
      <c r="I43" s="48"/>
      <c r="J43" s="48"/>
      <c r="K43" s="49"/>
      <c r="L43" s="48"/>
      <c r="M43" s="48"/>
      <c r="N43" s="37">
        <v>3</v>
      </c>
      <c r="O43" s="14"/>
      <c r="P43" s="38">
        <f t="shared" si="0"/>
        <v>0</v>
      </c>
      <c r="Q43" s="16"/>
      <c r="R43" s="38">
        <f t="shared" si="1"/>
        <v>0</v>
      </c>
      <c r="S43" s="35"/>
    </row>
    <row r="44" spans="1:19" ht="13.5" thickBot="1">
      <c r="A44" s="33" t="s">
        <v>98</v>
      </c>
      <c r="B44" s="34" t="s">
        <v>112</v>
      </c>
      <c r="C44" s="8"/>
      <c r="D44" s="9"/>
      <c r="E44" s="50">
        <v>1</v>
      </c>
      <c r="F44" s="50" t="s">
        <v>1</v>
      </c>
      <c r="G44" s="50">
        <v>4</v>
      </c>
      <c r="H44" s="50"/>
      <c r="I44" s="50"/>
      <c r="J44" s="50"/>
      <c r="K44" s="51"/>
      <c r="L44" s="50"/>
      <c r="M44" s="50"/>
      <c r="N44" s="37">
        <v>1</v>
      </c>
      <c r="O44" s="15"/>
      <c r="P44" s="38">
        <f t="shared" si="0"/>
        <v>0</v>
      </c>
      <c r="Q44" s="16"/>
      <c r="R44" s="38">
        <f t="shared" si="1"/>
        <v>0</v>
      </c>
      <c r="S44" s="35"/>
    </row>
    <row r="45" spans="1:19" ht="23.25" thickBot="1">
      <c r="A45" s="33" t="s">
        <v>122</v>
      </c>
      <c r="B45" s="34" t="s">
        <v>113</v>
      </c>
      <c r="C45" s="8"/>
      <c r="D45" s="9"/>
      <c r="E45" s="50">
        <v>1</v>
      </c>
      <c r="F45" s="50" t="s">
        <v>1</v>
      </c>
      <c r="G45" s="50">
        <v>4</v>
      </c>
      <c r="H45" s="50"/>
      <c r="I45" s="50"/>
      <c r="J45" s="50"/>
      <c r="K45" s="51"/>
      <c r="L45" s="50"/>
      <c r="M45" s="50"/>
      <c r="N45" s="37">
        <v>3</v>
      </c>
      <c r="O45" s="15"/>
      <c r="P45" s="38">
        <f t="shared" si="0"/>
        <v>0</v>
      </c>
      <c r="Q45" s="16"/>
      <c r="R45" s="38">
        <f t="shared" si="1"/>
        <v>0</v>
      </c>
      <c r="S45" s="35"/>
    </row>
    <row r="46" spans="1:19" ht="23.25" thickBot="1">
      <c r="A46" s="33" t="s">
        <v>123</v>
      </c>
      <c r="B46" s="34" t="s">
        <v>114</v>
      </c>
      <c r="C46" s="8"/>
      <c r="D46" s="9"/>
      <c r="E46" s="50">
        <v>5</v>
      </c>
      <c r="F46" s="50" t="s">
        <v>1</v>
      </c>
      <c r="G46" s="50">
        <v>1</v>
      </c>
      <c r="H46" s="50"/>
      <c r="I46" s="50"/>
      <c r="J46" s="50"/>
      <c r="K46" s="51"/>
      <c r="L46" s="50"/>
      <c r="M46" s="50"/>
      <c r="N46" s="37">
        <f>SUM(G46:M46)</f>
        <v>1</v>
      </c>
      <c r="O46" s="15"/>
      <c r="P46" s="38">
        <f t="shared" si="0"/>
        <v>0</v>
      </c>
      <c r="Q46" s="16"/>
      <c r="R46" s="38">
        <f t="shared" si="1"/>
        <v>0</v>
      </c>
      <c r="S46" s="35"/>
    </row>
    <row r="47" spans="1:19" ht="23.25" thickBot="1">
      <c r="A47" s="33" t="s">
        <v>99</v>
      </c>
      <c r="B47" s="34" t="s">
        <v>115</v>
      </c>
      <c r="C47" s="8"/>
      <c r="D47" s="9"/>
      <c r="E47" s="50">
        <v>50</v>
      </c>
      <c r="F47" s="50" t="s">
        <v>3</v>
      </c>
      <c r="G47" s="50"/>
      <c r="H47" s="50"/>
      <c r="I47" s="50">
        <v>3</v>
      </c>
      <c r="J47" s="50"/>
      <c r="K47" s="51"/>
      <c r="L47" s="50"/>
      <c r="M47" s="50"/>
      <c r="N47" s="37">
        <v>5</v>
      </c>
      <c r="O47" s="15"/>
      <c r="P47" s="38">
        <f t="shared" si="0"/>
        <v>0</v>
      </c>
      <c r="Q47" s="16"/>
      <c r="R47" s="38">
        <f t="shared" si="1"/>
        <v>0</v>
      </c>
      <c r="S47" s="35"/>
    </row>
    <row r="48" spans="1:19" ht="13.5" thickBot="1">
      <c r="A48" s="33" t="s">
        <v>138</v>
      </c>
      <c r="B48" s="34" t="s">
        <v>131</v>
      </c>
      <c r="C48" s="9"/>
      <c r="D48" s="9"/>
      <c r="E48" s="50">
        <v>1</v>
      </c>
      <c r="F48" s="50" t="s">
        <v>1</v>
      </c>
      <c r="G48" s="50"/>
      <c r="H48" s="50"/>
      <c r="I48" s="50"/>
      <c r="J48" s="50"/>
      <c r="K48" s="51">
        <v>1</v>
      </c>
      <c r="L48" s="50"/>
      <c r="M48" s="50"/>
      <c r="N48" s="37">
        <f>SUM(G48:M48)</f>
        <v>1</v>
      </c>
      <c r="O48" s="15"/>
      <c r="P48" s="38">
        <f t="shared" si="0"/>
        <v>0</v>
      </c>
      <c r="Q48" s="16"/>
      <c r="R48" s="38">
        <f t="shared" si="1"/>
        <v>0</v>
      </c>
      <c r="S48" s="35" t="s">
        <v>109</v>
      </c>
    </row>
    <row r="49" spans="1:19" ht="13.5" thickBot="1">
      <c r="A49" s="33" t="s">
        <v>124</v>
      </c>
      <c r="B49" s="34" t="s">
        <v>116</v>
      </c>
      <c r="C49" s="9"/>
      <c r="D49" s="9"/>
      <c r="E49" s="50">
        <v>1</v>
      </c>
      <c r="F49" s="50" t="s">
        <v>1</v>
      </c>
      <c r="G49" s="50"/>
      <c r="H49" s="50"/>
      <c r="I49" s="50"/>
      <c r="J49" s="50"/>
      <c r="K49" s="51">
        <v>1</v>
      </c>
      <c r="L49" s="50"/>
      <c r="M49" s="50"/>
      <c r="N49" s="37">
        <f>SUM(G49:M49)</f>
        <v>1</v>
      </c>
      <c r="O49" s="15"/>
      <c r="P49" s="38">
        <f t="shared" si="0"/>
        <v>0</v>
      </c>
      <c r="Q49" s="16"/>
      <c r="R49" s="38">
        <f t="shared" si="1"/>
        <v>0</v>
      </c>
      <c r="S49" s="35"/>
    </row>
    <row r="50" spans="1:19" ht="79.5" thickBot="1">
      <c r="A50" s="33" t="s">
        <v>100</v>
      </c>
      <c r="B50" s="34" t="s">
        <v>6</v>
      </c>
      <c r="C50" s="9"/>
      <c r="D50" s="9"/>
      <c r="E50" s="50">
        <v>1</v>
      </c>
      <c r="F50" s="50" t="s">
        <v>1</v>
      </c>
      <c r="G50" s="50" t="s">
        <v>117</v>
      </c>
      <c r="H50" s="50">
        <v>15</v>
      </c>
      <c r="I50" s="50" t="s">
        <v>117</v>
      </c>
      <c r="J50" s="50"/>
      <c r="K50" s="51"/>
      <c r="L50" s="50"/>
      <c r="M50" s="50"/>
      <c r="N50" s="37">
        <v>5</v>
      </c>
      <c r="O50" s="15"/>
      <c r="P50" s="38">
        <f t="shared" si="0"/>
        <v>0</v>
      </c>
      <c r="Q50" s="16"/>
      <c r="R50" s="38">
        <f t="shared" si="1"/>
        <v>0</v>
      </c>
      <c r="S50" s="35" t="s">
        <v>118</v>
      </c>
    </row>
    <row r="51" spans="1:19" ht="13.5" thickBot="1">
      <c r="A51" s="33" t="s">
        <v>101</v>
      </c>
      <c r="B51" s="34" t="s">
        <v>45</v>
      </c>
      <c r="C51" s="9"/>
      <c r="D51" s="9"/>
      <c r="E51" s="50">
        <v>50</v>
      </c>
      <c r="F51" s="50" t="s">
        <v>1</v>
      </c>
      <c r="G51" s="50"/>
      <c r="H51" s="50">
        <v>1</v>
      </c>
      <c r="I51" s="50"/>
      <c r="J51" s="50"/>
      <c r="K51" s="51"/>
      <c r="L51" s="50"/>
      <c r="M51" s="50"/>
      <c r="N51" s="37">
        <f aca="true" t="shared" si="2" ref="N51:N56">SUM(G51:M51)</f>
        <v>1</v>
      </c>
      <c r="O51" s="15"/>
      <c r="P51" s="38">
        <f t="shared" si="0"/>
        <v>0</v>
      </c>
      <c r="Q51" s="16"/>
      <c r="R51" s="38">
        <f t="shared" si="1"/>
        <v>0</v>
      </c>
      <c r="S51" s="35" t="s">
        <v>119</v>
      </c>
    </row>
    <row r="52" spans="1:19" ht="13.5" thickBot="1">
      <c r="A52" s="33" t="s">
        <v>102</v>
      </c>
      <c r="B52" s="34" t="s">
        <v>127</v>
      </c>
      <c r="C52" s="9"/>
      <c r="D52" s="9"/>
      <c r="E52" s="50">
        <v>800</v>
      </c>
      <c r="F52" s="50" t="s">
        <v>120</v>
      </c>
      <c r="G52" s="50"/>
      <c r="H52" s="50"/>
      <c r="I52" s="50"/>
      <c r="J52" s="50">
        <v>1</v>
      </c>
      <c r="K52" s="51"/>
      <c r="L52" s="50"/>
      <c r="M52" s="50"/>
      <c r="N52" s="37">
        <f t="shared" si="2"/>
        <v>1</v>
      </c>
      <c r="O52" s="15"/>
      <c r="P52" s="38">
        <f t="shared" si="0"/>
        <v>0</v>
      </c>
      <c r="Q52" s="16"/>
      <c r="R52" s="38">
        <f t="shared" si="1"/>
        <v>0</v>
      </c>
      <c r="S52" s="35"/>
    </row>
    <row r="53" spans="1:19" ht="23.25" thickBot="1">
      <c r="A53" s="33" t="s">
        <v>103</v>
      </c>
      <c r="B53" s="34" t="s">
        <v>121</v>
      </c>
      <c r="C53" s="9"/>
      <c r="D53" s="9"/>
      <c r="E53" s="50">
        <v>500</v>
      </c>
      <c r="F53" s="50" t="s">
        <v>120</v>
      </c>
      <c r="G53" s="50"/>
      <c r="H53" s="50"/>
      <c r="I53" s="50"/>
      <c r="J53" s="50">
        <v>1</v>
      </c>
      <c r="K53" s="51"/>
      <c r="L53" s="50"/>
      <c r="M53" s="50"/>
      <c r="N53" s="37">
        <f t="shared" si="2"/>
        <v>1</v>
      </c>
      <c r="O53" s="15"/>
      <c r="P53" s="38">
        <f t="shared" si="0"/>
        <v>0</v>
      </c>
      <c r="Q53" s="16"/>
      <c r="R53" s="38">
        <f t="shared" si="1"/>
        <v>0</v>
      </c>
      <c r="S53" s="35"/>
    </row>
    <row r="54" spans="1:19" ht="23.25" thickBot="1">
      <c r="A54" s="33" t="s">
        <v>104</v>
      </c>
      <c r="B54" s="34" t="s">
        <v>128</v>
      </c>
      <c r="C54" s="9"/>
      <c r="D54" s="9"/>
      <c r="E54" s="50">
        <v>500</v>
      </c>
      <c r="F54" s="50" t="s">
        <v>120</v>
      </c>
      <c r="G54" s="50"/>
      <c r="H54" s="50"/>
      <c r="I54" s="50"/>
      <c r="J54" s="50">
        <v>1</v>
      </c>
      <c r="K54" s="51"/>
      <c r="L54" s="50"/>
      <c r="M54" s="50"/>
      <c r="N54" s="37">
        <f t="shared" si="2"/>
        <v>1</v>
      </c>
      <c r="O54" s="15"/>
      <c r="P54" s="38">
        <f t="shared" si="0"/>
        <v>0</v>
      </c>
      <c r="Q54" s="16"/>
      <c r="R54" s="38">
        <f t="shared" si="1"/>
        <v>0</v>
      </c>
      <c r="S54" s="35"/>
    </row>
    <row r="55" spans="1:19" ht="23.25" thickBot="1">
      <c r="A55" s="33" t="s">
        <v>105</v>
      </c>
      <c r="B55" s="34" t="s">
        <v>130</v>
      </c>
      <c r="C55" s="9"/>
      <c r="D55" s="9"/>
      <c r="E55" s="50">
        <v>500</v>
      </c>
      <c r="F55" s="50" t="s">
        <v>120</v>
      </c>
      <c r="G55" s="50"/>
      <c r="H55" s="50"/>
      <c r="I55" s="50"/>
      <c r="J55" s="50">
        <v>1</v>
      </c>
      <c r="K55" s="51"/>
      <c r="L55" s="50"/>
      <c r="M55" s="50"/>
      <c r="N55" s="37">
        <f t="shared" si="2"/>
        <v>1</v>
      </c>
      <c r="O55" s="15"/>
      <c r="P55" s="38">
        <f t="shared" si="0"/>
        <v>0</v>
      </c>
      <c r="Q55" s="16"/>
      <c r="R55" s="38">
        <f t="shared" si="1"/>
        <v>0</v>
      </c>
      <c r="S55" s="35"/>
    </row>
    <row r="56" spans="1:19" ht="23.25" thickBot="1">
      <c r="A56" s="33" t="s">
        <v>106</v>
      </c>
      <c r="B56" s="34" t="s">
        <v>129</v>
      </c>
      <c r="C56" s="9"/>
      <c r="D56" s="9"/>
      <c r="E56" s="50">
        <v>500</v>
      </c>
      <c r="F56" s="50" t="s">
        <v>120</v>
      </c>
      <c r="G56" s="50"/>
      <c r="H56" s="50"/>
      <c r="I56" s="50"/>
      <c r="J56" s="50">
        <v>1</v>
      </c>
      <c r="K56" s="51"/>
      <c r="L56" s="50"/>
      <c r="M56" s="50"/>
      <c r="N56" s="37">
        <f t="shared" si="2"/>
        <v>1</v>
      </c>
      <c r="O56" s="15"/>
      <c r="P56" s="38">
        <f t="shared" si="0"/>
        <v>0</v>
      </c>
      <c r="Q56" s="16"/>
      <c r="R56" s="38">
        <f t="shared" si="1"/>
        <v>0</v>
      </c>
      <c r="S56" s="35"/>
    </row>
    <row r="57" spans="14:18" ht="16.5" thickBot="1">
      <c r="N57" s="52" t="s">
        <v>0</v>
      </c>
      <c r="O57" s="53"/>
      <c r="P57" s="54">
        <f>SUM(P9:P56)</f>
        <v>0</v>
      </c>
      <c r="Q57" s="55"/>
      <c r="R57" s="56">
        <f>SUM(R9:R56)</f>
        <v>0</v>
      </c>
    </row>
    <row r="59" ht="12.75">
      <c r="B59" s="20" t="s">
        <v>139</v>
      </c>
    </row>
  </sheetData>
  <sheetProtection password="CC8B" sheet="1"/>
  <mergeCells count="2">
    <mergeCell ref="B1:R4"/>
    <mergeCell ref="A7:D7"/>
  </mergeCells>
  <printOptions/>
  <pageMargins left="0.1968503937007874" right="0.1968503937007874" top="0.33" bottom="0.15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Michalak</dc:creator>
  <cp:keywords/>
  <dc:description/>
  <cp:lastModifiedBy>Natalia</cp:lastModifiedBy>
  <cp:lastPrinted>2013-11-22T10:34:20Z</cp:lastPrinted>
  <dcterms:created xsi:type="dcterms:W3CDTF">2011-05-10T18:12:12Z</dcterms:created>
  <dcterms:modified xsi:type="dcterms:W3CDTF">2014-12-04T08:44:33Z</dcterms:modified>
  <cp:category/>
  <cp:version/>
  <cp:contentType/>
  <cp:contentStatus/>
</cp:coreProperties>
</file>